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2" yWindow="108" windowWidth="18342" windowHeight="6456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S48" i="1" l="1"/>
  <c r="R48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R5" i="1"/>
  <c r="R4" i="1"/>
  <c r="R3" i="1"/>
  <c r="P48" i="1"/>
  <c r="O48" i="1"/>
  <c r="L48" i="1" l="1"/>
  <c r="K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I48" i="1"/>
  <c r="H48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H4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3" i="1"/>
  <c r="E48" i="1"/>
  <c r="B48" i="1"/>
</calcChain>
</file>

<file path=xl/sharedStrings.xml><?xml version="1.0" encoding="utf-8"?>
<sst xmlns="http://schemas.openxmlformats.org/spreadsheetml/2006/main" count="25" uniqueCount="9">
  <si>
    <t>pericentrin</t>
  </si>
  <si>
    <t>average</t>
  </si>
  <si>
    <t>DMSO</t>
  </si>
  <si>
    <t xml:space="preserve">pericentrin </t>
  </si>
  <si>
    <t>ciliobrevin</t>
  </si>
  <si>
    <t xml:space="preserve">GFP kazrin C </t>
  </si>
  <si>
    <t xml:space="preserve">GFP-kazrin C </t>
  </si>
  <si>
    <t xml:space="preserve">EEA1 </t>
  </si>
  <si>
    <t>EEA1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</si>
</sst>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164" fontId="0" fillId="2" borderId="0" xfId="0" applyNumberFormat="1" applyFill="1"/>
    <xf numFmtId="0" fontId="0" fillId="2" borderId="0" xfId="0" applyFill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2" borderId="0" xfId="0" applyNumberFormat="1" applyFill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tabSelected="1" topLeftCell="L1" zoomScale="94" zoomScaleNormal="94" workbookViewId="0">
      <selection activeCell="U49" sqref="U49"/>
    </sheetView>
  </sheetViews>
  <sheetFormatPr baseColWidth="10" defaultRowHeight="14.4" x14ac:dyDescent="0.55000000000000004"/>
  <sheetData>
    <row r="1" spans="1:20" x14ac:dyDescent="0.55000000000000004">
      <c r="B1" s="4" t="s">
        <v>0</v>
      </c>
      <c r="C1" s="4" t="s">
        <v>3</v>
      </c>
      <c r="D1" s="4"/>
      <c r="E1" s="4" t="s">
        <v>5</v>
      </c>
      <c r="F1" s="4" t="s">
        <v>6</v>
      </c>
      <c r="H1" s="7" t="s">
        <v>0</v>
      </c>
      <c r="I1" s="7" t="s">
        <v>3</v>
      </c>
      <c r="J1" s="7"/>
      <c r="K1" s="7" t="s">
        <v>5</v>
      </c>
      <c r="L1" s="7" t="s">
        <v>6</v>
      </c>
      <c r="O1" s="4" t="s">
        <v>7</v>
      </c>
      <c r="P1" s="4" t="s">
        <v>8</v>
      </c>
      <c r="Q1" s="4"/>
      <c r="R1" s="7" t="s">
        <v>7</v>
      </c>
      <c r="S1" s="7" t="s">
        <v>8</v>
      </c>
    </row>
    <row r="2" spans="1:20" x14ac:dyDescent="0.55000000000000004">
      <c r="B2" s="4" t="s">
        <v>2</v>
      </c>
      <c r="C2" s="4" t="s">
        <v>4</v>
      </c>
      <c r="D2" s="4"/>
      <c r="E2" s="4" t="s">
        <v>2</v>
      </c>
      <c r="F2" s="4" t="s">
        <v>4</v>
      </c>
      <c r="H2" s="7" t="s">
        <v>2</v>
      </c>
      <c r="I2" s="7" t="s">
        <v>4</v>
      </c>
      <c r="J2" s="7"/>
      <c r="K2" s="7" t="s">
        <v>2</v>
      </c>
      <c r="L2" s="7" t="s">
        <v>4</v>
      </c>
      <c r="O2" s="4" t="s">
        <v>2</v>
      </c>
      <c r="P2" s="4" t="s">
        <v>4</v>
      </c>
      <c r="Q2" s="5"/>
      <c r="R2" s="7" t="s">
        <v>2</v>
      </c>
      <c r="S2" s="7" t="s">
        <v>4</v>
      </c>
    </row>
    <row r="3" spans="1:20" x14ac:dyDescent="0.55000000000000004">
      <c r="A3" s="1"/>
      <c r="B3" s="5">
        <v>45.699999999999996</v>
      </c>
      <c r="C3" s="5">
        <v>33.924999999999997</v>
      </c>
      <c r="D3" s="5"/>
      <c r="E3" s="5">
        <v>34.399000000000001</v>
      </c>
      <c r="F3" s="5">
        <v>6.7250000000000014</v>
      </c>
      <c r="G3" s="1"/>
      <c r="H3" s="8">
        <f>B3/44.7194</f>
        <v>1.0219278433968255</v>
      </c>
      <c r="I3" s="8">
        <f>C3/44.7194</f>
        <v>0.75861930169009417</v>
      </c>
      <c r="J3" s="8"/>
      <c r="K3" s="8">
        <f>E3/40.3981</f>
        <v>0.85150044185246343</v>
      </c>
      <c r="L3" s="8">
        <f>F3/40.3981</f>
        <v>0.16646822499077932</v>
      </c>
      <c r="M3" s="1"/>
      <c r="O3" s="5">
        <v>2.8542068079640335</v>
      </c>
      <c r="P3" s="5">
        <v>1.406616636719163</v>
      </c>
      <c r="Q3" s="5"/>
      <c r="R3" s="8">
        <f>O3/3.7705</f>
        <v>0.7569836382347257</v>
      </c>
      <c r="S3" s="8">
        <f>P3/3.7705</f>
        <v>0.37305838395946506</v>
      </c>
      <c r="T3" s="1"/>
    </row>
    <row r="4" spans="1:20" x14ac:dyDescent="0.55000000000000004">
      <c r="A4" s="1"/>
      <c r="B4" s="5">
        <v>33.061999999999998</v>
      </c>
      <c r="C4" s="5">
        <v>42.975000000000001</v>
      </c>
      <c r="D4" s="5"/>
      <c r="E4" s="5">
        <v>26.063000000000002</v>
      </c>
      <c r="F4" s="5">
        <v>10.400999999999996</v>
      </c>
      <c r="G4" s="1"/>
      <c r="H4" s="8">
        <f>B4/44.7194</f>
        <v>0.73932118946139702</v>
      </c>
      <c r="I4" s="8">
        <f t="shared" ref="I4:I46" si="0">C4/44.7194</f>
        <v>0.96099232100609577</v>
      </c>
      <c r="J4" s="8"/>
      <c r="K4" s="8">
        <f t="shared" ref="K4:K46" si="1">E4/40.3981</f>
        <v>0.64515410378210858</v>
      </c>
      <c r="L4" s="8">
        <f t="shared" ref="L4:L46" si="2">F4/40.3981</f>
        <v>0.25746260343927058</v>
      </c>
      <c r="M4" s="1"/>
      <c r="O4" s="5">
        <v>3.3475595913734399</v>
      </c>
      <c r="P4" s="5">
        <v>2.4050247030379479</v>
      </c>
      <c r="Q4" s="5"/>
      <c r="R4" s="8">
        <f t="shared" ref="R4:R47" si="3">O4/3.7705</f>
        <v>0.88782909199666882</v>
      </c>
      <c r="S4" s="8">
        <f t="shared" ref="S4:S34" si="4">P4/3.7705</f>
        <v>0.63785299112530114</v>
      </c>
      <c r="T4" s="1"/>
    </row>
    <row r="5" spans="1:20" x14ac:dyDescent="0.55000000000000004">
      <c r="A5" s="1"/>
      <c r="B5" s="5">
        <v>47.924999999999997</v>
      </c>
      <c r="C5" s="5">
        <v>28.123999999999999</v>
      </c>
      <c r="D5" s="5"/>
      <c r="E5" s="5">
        <v>0.63799999999999812</v>
      </c>
      <c r="F5" s="5">
        <v>1.9250000000000007</v>
      </c>
      <c r="G5" s="1"/>
      <c r="H5" s="8">
        <f t="shared" ref="H5:H46" si="5">B5/44.7194</f>
        <v>1.0716825359910911</v>
      </c>
      <c r="I5" s="8">
        <f t="shared" si="0"/>
        <v>0.62889931439151681</v>
      </c>
      <c r="J5" s="8"/>
      <c r="K5" s="8">
        <f t="shared" si="1"/>
        <v>1.5792821939645631E-2</v>
      </c>
      <c r="L5" s="8">
        <f t="shared" si="2"/>
        <v>4.7650755852379212E-2</v>
      </c>
      <c r="M5" s="1"/>
      <c r="O5" s="5">
        <v>4.5570000000000004</v>
      </c>
      <c r="P5" s="5">
        <v>2.3154182879377436</v>
      </c>
      <c r="Q5" s="5"/>
      <c r="R5" s="8">
        <f t="shared" si="3"/>
        <v>1.2085930247977723</v>
      </c>
      <c r="S5" s="8">
        <f t="shared" si="4"/>
        <v>0.61408786313161212</v>
      </c>
      <c r="T5" s="1"/>
    </row>
    <row r="6" spans="1:20" x14ac:dyDescent="0.55000000000000004">
      <c r="A6" s="1"/>
      <c r="B6" s="5">
        <v>49.325000000000003</v>
      </c>
      <c r="C6" s="5">
        <v>31.65</v>
      </c>
      <c r="D6" s="5"/>
      <c r="E6" s="5">
        <v>4</v>
      </c>
      <c r="F6" s="5">
        <v>4.8009999999999984</v>
      </c>
      <c r="G6" s="1"/>
      <c r="H6" s="8">
        <f t="shared" si="5"/>
        <v>1.102988859421191</v>
      </c>
      <c r="I6" s="8">
        <f t="shared" si="0"/>
        <v>0.70774652611618216</v>
      </c>
      <c r="J6" s="8"/>
      <c r="K6" s="8">
        <f t="shared" si="1"/>
        <v>9.9014557615333398E-2</v>
      </c>
      <c r="L6" s="8">
        <f t="shared" si="2"/>
        <v>0.11884222277780387</v>
      </c>
      <c r="M6" s="1"/>
      <c r="O6" s="5">
        <v>2.9351163942545813</v>
      </c>
      <c r="P6" s="5">
        <v>1.8988062940857295</v>
      </c>
      <c r="Q6" s="5"/>
      <c r="R6" s="8">
        <f t="shared" si="3"/>
        <v>0.77844222099312588</v>
      </c>
      <c r="S6" s="8">
        <f t="shared" si="4"/>
        <v>0.50359535713717796</v>
      </c>
      <c r="T6" s="1"/>
    </row>
    <row r="7" spans="1:20" x14ac:dyDescent="0.55000000000000004">
      <c r="A7" s="1"/>
      <c r="B7" s="5">
        <v>52.774999999999999</v>
      </c>
      <c r="C7" s="5">
        <v>56.036999999999992</v>
      </c>
      <c r="D7" s="5"/>
      <c r="E7" s="5">
        <v>14.45</v>
      </c>
      <c r="F7" s="5">
        <v>16.912000000000003</v>
      </c>
      <c r="G7" s="1"/>
      <c r="H7" s="8">
        <f t="shared" si="5"/>
        <v>1.1801365850167935</v>
      </c>
      <c r="I7" s="8">
        <f t="shared" si="0"/>
        <v>1.2530803186089257</v>
      </c>
      <c r="J7" s="8"/>
      <c r="K7" s="8">
        <f t="shared" si="1"/>
        <v>0.35769008938539187</v>
      </c>
      <c r="L7" s="8">
        <f t="shared" si="2"/>
        <v>0.41863354959762966</v>
      </c>
      <c r="M7" s="1"/>
      <c r="O7" s="5">
        <v>1.9284075263882512</v>
      </c>
      <c r="P7" s="5">
        <v>1.3210060642210955</v>
      </c>
      <c r="Q7" s="5"/>
      <c r="R7" s="8">
        <f t="shared" si="3"/>
        <v>0.51144610168101079</v>
      </c>
      <c r="S7" s="8">
        <f t="shared" si="4"/>
        <v>0.35035302061294138</v>
      </c>
      <c r="T7" s="1"/>
    </row>
    <row r="8" spans="1:20" x14ac:dyDescent="0.55000000000000004">
      <c r="A8" s="1"/>
      <c r="B8" s="5">
        <v>88</v>
      </c>
      <c r="C8" s="5">
        <v>103.813</v>
      </c>
      <c r="D8" s="5"/>
      <c r="E8" s="5">
        <v>111.94999999999999</v>
      </c>
      <c r="F8" s="5">
        <v>24.311999999999998</v>
      </c>
      <c r="G8" s="1"/>
      <c r="H8" s="8">
        <f t="shared" si="5"/>
        <v>1.9678260441776947</v>
      </c>
      <c r="I8" s="8">
        <f t="shared" si="0"/>
        <v>2.3214309673206706</v>
      </c>
      <c r="J8" s="8"/>
      <c r="K8" s="8">
        <f t="shared" si="1"/>
        <v>2.7711699312591431</v>
      </c>
      <c r="L8" s="8">
        <f t="shared" si="2"/>
        <v>0.60181048118599634</v>
      </c>
      <c r="M8" s="1"/>
      <c r="O8" s="5">
        <v>2.4379190131402524</v>
      </c>
      <c r="P8" s="5">
        <v>2.7201779215527697</v>
      </c>
      <c r="Q8" s="5"/>
      <c r="R8" s="8">
        <f t="shared" si="3"/>
        <v>0.64657711527390327</v>
      </c>
      <c r="S8" s="8">
        <f t="shared" si="4"/>
        <v>0.7214369238967695</v>
      </c>
      <c r="T8" s="1"/>
    </row>
    <row r="9" spans="1:20" x14ac:dyDescent="0.55000000000000004">
      <c r="A9" s="1"/>
      <c r="B9" s="5">
        <v>21.175000000000001</v>
      </c>
      <c r="C9" s="5">
        <v>111.36199999999999</v>
      </c>
      <c r="D9" s="5"/>
      <c r="E9" s="5">
        <v>27.363</v>
      </c>
      <c r="F9" s="5">
        <v>18.937000000000012</v>
      </c>
      <c r="G9" s="1"/>
      <c r="H9" s="8">
        <f t="shared" si="5"/>
        <v>0.4735081418802578</v>
      </c>
      <c r="I9" s="8">
        <f t="shared" si="0"/>
        <v>2.4902391355876867</v>
      </c>
      <c r="J9" s="8"/>
      <c r="K9" s="8">
        <f t="shared" si="1"/>
        <v>0.67733383500709188</v>
      </c>
      <c r="L9" s="8">
        <f t="shared" si="2"/>
        <v>0.46875966939039243</v>
      </c>
      <c r="M9" s="1"/>
      <c r="O9" s="5">
        <v>8.0078835657974512</v>
      </c>
      <c r="P9" s="5">
        <v>1.742138364779874</v>
      </c>
      <c r="Q9" s="5"/>
      <c r="R9" s="8">
        <f t="shared" si="3"/>
        <v>2.12382537217808</v>
      </c>
      <c r="S9" s="8">
        <f t="shared" si="4"/>
        <v>0.46204438795381886</v>
      </c>
      <c r="T9" s="1"/>
    </row>
    <row r="10" spans="1:20" x14ac:dyDescent="0.55000000000000004">
      <c r="A10" s="1"/>
      <c r="B10" s="5">
        <v>23.212</v>
      </c>
      <c r="C10" s="5">
        <v>29.450999999999997</v>
      </c>
      <c r="D10" s="5"/>
      <c r="E10" s="5">
        <v>66.424999999999983</v>
      </c>
      <c r="F10" s="5">
        <v>5.3880000000000052</v>
      </c>
      <c r="G10" s="1"/>
      <c r="H10" s="8">
        <f t="shared" si="5"/>
        <v>0.51905884247105283</v>
      </c>
      <c r="I10" s="8">
        <f t="shared" si="0"/>
        <v>0.65857323667133272</v>
      </c>
      <c r="J10" s="8"/>
      <c r="K10" s="8">
        <f t="shared" si="1"/>
        <v>1.6442604973996298</v>
      </c>
      <c r="L10" s="8">
        <f t="shared" si="2"/>
        <v>0.1333726091078542</v>
      </c>
      <c r="M10" s="1"/>
      <c r="O10" s="5">
        <v>3.8635208711433742</v>
      </c>
      <c r="P10" s="5">
        <v>4.3934216146945744</v>
      </c>
      <c r="Q10" s="5"/>
      <c r="R10" s="8">
        <f t="shared" si="3"/>
        <v>1.0246706991495489</v>
      </c>
      <c r="S10" s="8">
        <f t="shared" si="4"/>
        <v>1.1652092864857642</v>
      </c>
      <c r="T10" s="1"/>
    </row>
    <row r="11" spans="1:20" x14ac:dyDescent="0.55000000000000004">
      <c r="A11" s="1"/>
      <c r="B11" s="5">
        <v>16.337</v>
      </c>
      <c r="C11" s="5">
        <v>30.849999999999998</v>
      </c>
      <c r="D11" s="5"/>
      <c r="E11" s="5">
        <v>7.3499999999999943</v>
      </c>
      <c r="F11" s="5">
        <v>11.299999999999997</v>
      </c>
      <c r="G11" s="1"/>
      <c r="H11" s="8">
        <f t="shared" si="5"/>
        <v>0.36532243276967041</v>
      </c>
      <c r="I11" s="8">
        <f t="shared" si="0"/>
        <v>0.68985719844183946</v>
      </c>
      <c r="J11" s="8"/>
      <c r="K11" s="8">
        <f t="shared" si="1"/>
        <v>0.18193924961817498</v>
      </c>
      <c r="L11" s="8">
        <f t="shared" si="2"/>
        <v>0.27971612526331679</v>
      </c>
      <c r="M11" s="1"/>
      <c r="O11" s="5">
        <v>4.0374376039933439</v>
      </c>
      <c r="P11" s="5">
        <v>2.9203457857363375</v>
      </c>
      <c r="Q11" s="5"/>
      <c r="R11" s="8">
        <f t="shared" si="3"/>
        <v>1.0707963410670585</v>
      </c>
      <c r="S11" s="8">
        <f t="shared" si="4"/>
        <v>0.77452480725005635</v>
      </c>
      <c r="T11" s="1"/>
    </row>
    <row r="12" spans="1:20" x14ac:dyDescent="0.55000000000000004">
      <c r="A12" s="1"/>
      <c r="B12" s="5">
        <v>60.800999999999995</v>
      </c>
      <c r="C12" s="5">
        <v>40.212000000000003</v>
      </c>
      <c r="D12" s="5"/>
      <c r="E12" s="5">
        <v>12.75</v>
      </c>
      <c r="F12" s="5">
        <v>2.4490000000000052</v>
      </c>
      <c r="G12" s="1"/>
      <c r="H12" s="8">
        <f t="shared" si="5"/>
        <v>1.3596112649096364</v>
      </c>
      <c r="I12" s="8">
        <f t="shared" si="0"/>
        <v>0.8992070555508348</v>
      </c>
      <c r="J12" s="8"/>
      <c r="K12" s="8">
        <f t="shared" si="1"/>
        <v>0.31560890239887518</v>
      </c>
      <c r="L12" s="8">
        <f t="shared" si="2"/>
        <v>6.0621662899988001E-2</v>
      </c>
      <c r="M12" s="1"/>
      <c r="O12" s="5">
        <v>5.6589147286821699</v>
      </c>
      <c r="P12" s="5">
        <v>0.99944873208379281</v>
      </c>
      <c r="Q12" s="5"/>
      <c r="R12" s="8">
        <f t="shared" si="3"/>
        <v>1.5008393392606205</v>
      </c>
      <c r="S12" s="8">
        <f t="shared" si="4"/>
        <v>0.26507060922524672</v>
      </c>
      <c r="T12" s="1"/>
    </row>
    <row r="13" spans="1:20" x14ac:dyDescent="0.55000000000000004">
      <c r="A13" s="1"/>
      <c r="B13" s="5">
        <v>72.45</v>
      </c>
      <c r="C13" s="5">
        <v>46.199999999999996</v>
      </c>
      <c r="D13" s="5"/>
      <c r="E13" s="5">
        <v>89.462999999999994</v>
      </c>
      <c r="F13" s="5">
        <v>9.0129999999999981</v>
      </c>
      <c r="G13" s="1"/>
      <c r="H13" s="8">
        <f t="shared" si="5"/>
        <v>1.620102237507659</v>
      </c>
      <c r="I13" s="8">
        <f t="shared" si="0"/>
        <v>1.0331086731932897</v>
      </c>
      <c r="J13" s="8"/>
      <c r="K13" s="8">
        <f t="shared" si="1"/>
        <v>2.2145348419851429</v>
      </c>
      <c r="L13" s="8">
        <f t="shared" si="2"/>
        <v>0.22310455194674994</v>
      </c>
      <c r="M13" s="1"/>
      <c r="O13" s="5">
        <v>2.1653803748621834</v>
      </c>
      <c r="P13" s="5">
        <v>3.6089841755997951</v>
      </c>
      <c r="Q13" s="5"/>
      <c r="R13" s="8">
        <f t="shared" si="3"/>
        <v>0.57429528573456656</v>
      </c>
      <c r="S13" s="8">
        <f t="shared" si="4"/>
        <v>0.95716328752149449</v>
      </c>
      <c r="T13" s="1"/>
    </row>
    <row r="14" spans="1:20" x14ac:dyDescent="0.55000000000000004">
      <c r="A14" s="1"/>
      <c r="B14" s="5">
        <v>26.825000000000003</v>
      </c>
      <c r="C14" s="5">
        <v>65.738</v>
      </c>
      <c r="D14" s="5"/>
      <c r="E14" s="5">
        <v>39.137</v>
      </c>
      <c r="F14" s="5">
        <v>6.1499999999999986</v>
      </c>
      <c r="G14" s="1"/>
      <c r="H14" s="8">
        <f t="shared" si="5"/>
        <v>0.59985151858030306</v>
      </c>
      <c r="I14" s="8">
        <f t="shared" si="0"/>
        <v>1.4700107783199239</v>
      </c>
      <c r="J14" s="8"/>
      <c r="K14" s="8">
        <f t="shared" si="1"/>
        <v>0.96878318534782581</v>
      </c>
      <c r="L14" s="8">
        <f t="shared" si="2"/>
        <v>0.15223488233357507</v>
      </c>
      <c r="M14" s="1"/>
      <c r="O14" s="5">
        <v>2.0423240671174558</v>
      </c>
      <c r="P14" s="5">
        <v>2.1706161137440736</v>
      </c>
      <c r="Q14" s="5"/>
      <c r="R14" s="8">
        <f t="shared" si="3"/>
        <v>0.54165868376009962</v>
      </c>
      <c r="S14" s="8">
        <f t="shared" si="4"/>
        <v>0.57568389172366352</v>
      </c>
      <c r="T14" s="1"/>
    </row>
    <row r="15" spans="1:20" x14ac:dyDescent="0.55000000000000004">
      <c r="A15" s="1"/>
      <c r="B15" s="5">
        <v>21.637</v>
      </c>
      <c r="C15" s="5">
        <v>18.161999999999999</v>
      </c>
      <c r="D15" s="5"/>
      <c r="E15" s="5">
        <v>47.35</v>
      </c>
      <c r="F15" s="5">
        <v>-5.9750000000000014</v>
      </c>
      <c r="G15" s="1"/>
      <c r="H15" s="8">
        <f t="shared" si="5"/>
        <v>0.4838392286121907</v>
      </c>
      <c r="I15" s="8">
        <f t="shared" si="0"/>
        <v>0.40613246152676463</v>
      </c>
      <c r="J15" s="8"/>
      <c r="K15" s="8">
        <f t="shared" si="1"/>
        <v>1.1720848257715091</v>
      </c>
      <c r="L15" s="8">
        <f t="shared" si="2"/>
        <v>-0.14790299543790431</v>
      </c>
      <c r="M15" s="1"/>
      <c r="O15" s="5">
        <v>3.5018587360594799</v>
      </c>
      <c r="P15" s="5">
        <v>2.2942981334697006</v>
      </c>
      <c r="Q15" s="5"/>
      <c r="R15" s="8">
        <f t="shared" si="3"/>
        <v>0.92875181966834097</v>
      </c>
      <c r="S15" s="8">
        <f t="shared" si="4"/>
        <v>0.60848644303665311</v>
      </c>
      <c r="T15" s="1"/>
    </row>
    <row r="16" spans="1:20" x14ac:dyDescent="0.55000000000000004">
      <c r="A16" s="1"/>
      <c r="B16" s="5">
        <v>35.912000000000006</v>
      </c>
      <c r="C16" s="5">
        <v>53.375</v>
      </c>
      <c r="D16" s="5"/>
      <c r="E16" s="5">
        <v>35.162999999999982</v>
      </c>
      <c r="F16" s="5">
        <v>5.8500000000000014</v>
      </c>
      <c r="G16" s="1"/>
      <c r="H16" s="8">
        <f t="shared" si="5"/>
        <v>0.80305191930124298</v>
      </c>
      <c r="I16" s="8">
        <f t="shared" si="0"/>
        <v>1.1935535807725506</v>
      </c>
      <c r="J16" s="8"/>
      <c r="K16" s="8">
        <f t="shared" si="1"/>
        <v>0.87041222235699156</v>
      </c>
      <c r="L16" s="8">
        <f t="shared" si="2"/>
        <v>0.14480879051242512</v>
      </c>
      <c r="M16" s="1"/>
      <c r="O16" s="5">
        <v>2.1982641252552764</v>
      </c>
      <c r="P16" s="5">
        <v>1.8868167202572343</v>
      </c>
      <c r="Q16" s="5"/>
      <c r="R16" s="8">
        <f t="shared" si="3"/>
        <v>0.58301660927072707</v>
      </c>
      <c r="S16" s="8">
        <f t="shared" si="4"/>
        <v>0.50041552055622174</v>
      </c>
      <c r="T16" s="1"/>
    </row>
    <row r="17" spans="1:20" x14ac:dyDescent="0.55000000000000004">
      <c r="A17" s="1"/>
      <c r="B17" s="5">
        <v>24.063000000000002</v>
      </c>
      <c r="C17" s="5">
        <v>55.6</v>
      </c>
      <c r="D17" s="5"/>
      <c r="E17" s="5">
        <v>34.426000000000002</v>
      </c>
      <c r="F17" s="5">
        <v>15.338000000000001</v>
      </c>
      <c r="G17" s="1"/>
      <c r="H17" s="8">
        <f t="shared" si="5"/>
        <v>0.53808861478463488</v>
      </c>
      <c r="I17" s="8">
        <f t="shared" si="0"/>
        <v>1.2433082733668162</v>
      </c>
      <c r="J17" s="8"/>
      <c r="K17" s="8">
        <f t="shared" si="1"/>
        <v>0.85216879011636693</v>
      </c>
      <c r="L17" s="8">
        <f t="shared" si="2"/>
        <v>0.37967132117599595</v>
      </c>
      <c r="M17" s="1"/>
      <c r="O17" s="5">
        <v>1.7873794916739703</v>
      </c>
      <c r="P17" s="5">
        <v>0.48369870713884211</v>
      </c>
      <c r="Q17" s="5"/>
      <c r="R17" s="8">
        <f t="shared" si="3"/>
        <v>0.4740430955241931</v>
      </c>
      <c r="S17" s="8">
        <f t="shared" si="4"/>
        <v>0.12828503040414854</v>
      </c>
      <c r="T17" s="1"/>
    </row>
    <row r="18" spans="1:20" x14ac:dyDescent="0.55000000000000004">
      <c r="A18" s="1"/>
      <c r="B18" s="5">
        <v>49.612000000000002</v>
      </c>
      <c r="C18" s="5">
        <v>43.925000000000004</v>
      </c>
      <c r="D18" s="5"/>
      <c r="E18" s="5">
        <v>31.438000000000002</v>
      </c>
      <c r="F18" s="5">
        <v>23.463000000000001</v>
      </c>
      <c r="G18" s="1"/>
      <c r="H18" s="8">
        <f t="shared" si="5"/>
        <v>1.1094066557243614</v>
      </c>
      <c r="I18" s="8">
        <f t="shared" si="0"/>
        <v>0.9822358976193778</v>
      </c>
      <c r="J18" s="8"/>
      <c r="K18" s="8">
        <f t="shared" si="1"/>
        <v>0.77820491557771287</v>
      </c>
      <c r="L18" s="8">
        <f t="shared" si="2"/>
        <v>0.58079464133214187</v>
      </c>
      <c r="M18" s="1"/>
      <c r="O18" s="5">
        <v>6.0178571428571406</v>
      </c>
      <c r="P18" s="5">
        <v>1.6436893203883494</v>
      </c>
      <c r="Q18" s="5"/>
      <c r="R18" s="8">
        <f t="shared" si="3"/>
        <v>1.5960369030253654</v>
      </c>
      <c r="S18" s="8">
        <f t="shared" si="4"/>
        <v>0.43593404598550572</v>
      </c>
      <c r="T18" s="1"/>
    </row>
    <row r="19" spans="1:20" x14ac:dyDescent="0.55000000000000004">
      <c r="A19" s="1"/>
      <c r="B19" s="5">
        <v>44.387</v>
      </c>
      <c r="C19" s="5">
        <v>28.349000000000004</v>
      </c>
      <c r="D19" s="5"/>
      <c r="E19" s="5">
        <v>33.798999999999992</v>
      </c>
      <c r="F19" s="5">
        <v>26.188000000000002</v>
      </c>
      <c r="G19" s="1"/>
      <c r="H19" s="8">
        <f t="shared" si="5"/>
        <v>0.99256698435131063</v>
      </c>
      <c r="I19" s="8">
        <f t="shared" si="0"/>
        <v>0.63393068779992578</v>
      </c>
      <c r="J19" s="8"/>
      <c r="K19" s="8">
        <f t="shared" si="1"/>
        <v>0.8366482582101632</v>
      </c>
      <c r="L19" s="8">
        <f t="shared" si="2"/>
        <v>0.64824830870758776</v>
      </c>
      <c r="M19" s="1"/>
      <c r="O19" s="5">
        <v>3.9000571102227291</v>
      </c>
      <c r="P19" s="5">
        <v>2.92095015576324</v>
      </c>
      <c r="Q19" s="5"/>
      <c r="R19" s="8">
        <f t="shared" si="3"/>
        <v>1.0343607241009758</v>
      </c>
      <c r="S19" s="8">
        <f t="shared" si="4"/>
        <v>0.77468509634351934</v>
      </c>
      <c r="T19" s="1"/>
    </row>
    <row r="20" spans="1:20" x14ac:dyDescent="0.55000000000000004">
      <c r="A20" s="1"/>
      <c r="B20" s="5">
        <v>31.725000000000001</v>
      </c>
      <c r="C20" s="5">
        <v>29.137</v>
      </c>
      <c r="D20" s="5"/>
      <c r="E20" s="5">
        <v>55.724999999999994</v>
      </c>
      <c r="F20" s="5">
        <v>41.125</v>
      </c>
      <c r="G20" s="1"/>
      <c r="H20" s="8">
        <f t="shared" si="5"/>
        <v>0.70942365058565193</v>
      </c>
      <c r="I20" s="8">
        <f t="shared" si="0"/>
        <v>0.65155167555915328</v>
      </c>
      <c r="J20" s="8"/>
      <c r="K20" s="8">
        <f t="shared" si="1"/>
        <v>1.3793965557786132</v>
      </c>
      <c r="L20" s="8">
        <f t="shared" si="2"/>
        <v>1.0179934204826464</v>
      </c>
      <c r="M20" s="1"/>
      <c r="O20" s="5">
        <v>5.9203280609255966</v>
      </c>
      <c r="P20" s="5">
        <v>1.4371104815864026</v>
      </c>
      <c r="Q20" s="5"/>
      <c r="R20" s="8">
        <f t="shared" si="3"/>
        <v>1.5701705505703742</v>
      </c>
      <c r="S20" s="8">
        <f t="shared" si="4"/>
        <v>0.3811458643645147</v>
      </c>
      <c r="T20" s="1"/>
    </row>
    <row r="21" spans="1:20" x14ac:dyDescent="0.55000000000000004">
      <c r="A21" s="1"/>
      <c r="B21" s="5">
        <v>25.15</v>
      </c>
      <c r="C21" s="5">
        <v>31.025000000000002</v>
      </c>
      <c r="D21" s="5"/>
      <c r="E21" s="5">
        <v>29.200999999999993</v>
      </c>
      <c r="F21" s="5">
        <v>33.113000000000007</v>
      </c>
      <c r="G21" s="1"/>
      <c r="H21" s="8">
        <f t="shared" si="5"/>
        <v>0.56239573876214799</v>
      </c>
      <c r="I21" s="8">
        <f t="shared" si="0"/>
        <v>0.69377048887060211</v>
      </c>
      <c r="J21" s="8"/>
      <c r="K21" s="8">
        <f t="shared" si="1"/>
        <v>0.72283102423133749</v>
      </c>
      <c r="L21" s="8">
        <f t="shared" si="2"/>
        <v>0.81966726157913383</v>
      </c>
      <c r="M21" s="1"/>
      <c r="O21" s="5">
        <v>4.343012704174229</v>
      </c>
      <c r="P21" s="5">
        <v>0.22591743119266067</v>
      </c>
      <c r="Q21" s="5"/>
      <c r="R21" s="8">
        <f t="shared" si="3"/>
        <v>1.1518399958027394</v>
      </c>
      <c r="S21" s="8">
        <f t="shared" si="4"/>
        <v>5.9917101496528485E-2</v>
      </c>
      <c r="T21" s="1"/>
    </row>
    <row r="22" spans="1:20" x14ac:dyDescent="0.55000000000000004">
      <c r="A22" s="1"/>
      <c r="B22" s="5">
        <v>54.000999999999998</v>
      </c>
      <c r="C22" s="5">
        <v>38.411999999999999</v>
      </c>
      <c r="D22" s="5"/>
      <c r="E22" s="5">
        <v>73.311999999999983</v>
      </c>
      <c r="F22" s="5">
        <v>4.1749999999999972</v>
      </c>
      <c r="G22" s="1"/>
      <c r="H22" s="8">
        <f t="shared" si="5"/>
        <v>1.2075519796777237</v>
      </c>
      <c r="I22" s="8">
        <f t="shared" si="0"/>
        <v>0.85895606828356375</v>
      </c>
      <c r="J22" s="8"/>
      <c r="K22" s="8">
        <f t="shared" si="1"/>
        <v>1.8147388119738301</v>
      </c>
      <c r="L22" s="8">
        <f t="shared" si="2"/>
        <v>0.10334644451100417</v>
      </c>
      <c r="M22" s="1"/>
      <c r="O22" s="5">
        <v>4.6828922495274083</v>
      </c>
      <c r="P22" s="5">
        <v>2.3777932960893859</v>
      </c>
      <c r="Q22" s="5"/>
      <c r="R22" s="8">
        <f t="shared" si="3"/>
        <v>1.241981766218647</v>
      </c>
      <c r="S22" s="8">
        <f t="shared" si="4"/>
        <v>0.63063076411334995</v>
      </c>
      <c r="T22" s="1"/>
    </row>
    <row r="23" spans="1:20" x14ac:dyDescent="0.55000000000000004">
      <c r="A23" s="1"/>
      <c r="B23" s="5">
        <v>60.275000000000006</v>
      </c>
      <c r="C23" s="5">
        <v>94.162000000000006</v>
      </c>
      <c r="D23" s="5"/>
      <c r="E23" s="5">
        <v>52.212999999999994</v>
      </c>
      <c r="F23" s="5">
        <v>13.686999999999998</v>
      </c>
      <c r="G23" s="1"/>
      <c r="H23" s="8">
        <f t="shared" si="5"/>
        <v>1.3478490319637564</v>
      </c>
      <c r="I23" s="8">
        <f t="shared" si="0"/>
        <v>2.1056185905893194</v>
      </c>
      <c r="J23" s="8"/>
      <c r="K23" s="8">
        <f t="shared" si="1"/>
        <v>1.2924617741923505</v>
      </c>
      <c r="L23" s="8">
        <f t="shared" si="2"/>
        <v>0.33880306252026698</v>
      </c>
      <c r="M23" s="1"/>
      <c r="O23" s="5">
        <v>6.3361921097770217</v>
      </c>
      <c r="P23" s="5">
        <v>2.7126148705096069</v>
      </c>
      <c r="Q23" s="5"/>
      <c r="R23" s="8">
        <f t="shared" si="3"/>
        <v>1.680464688974147</v>
      </c>
      <c r="S23" s="8">
        <f t="shared" si="4"/>
        <v>0.71943107558934005</v>
      </c>
      <c r="T23" s="1"/>
    </row>
    <row r="24" spans="1:20" x14ac:dyDescent="0.55000000000000004">
      <c r="A24" s="1"/>
      <c r="B24" s="5">
        <v>88.274999999999991</v>
      </c>
      <c r="C24" s="5">
        <v>108.06200000000001</v>
      </c>
      <c r="D24" s="5"/>
      <c r="E24" s="5">
        <v>125.13799999999999</v>
      </c>
      <c r="F24" s="5">
        <v>51.8</v>
      </c>
      <c r="G24" s="1"/>
      <c r="H24" s="8">
        <f t="shared" si="5"/>
        <v>1.9739755005657498</v>
      </c>
      <c r="I24" s="8">
        <f t="shared" si="0"/>
        <v>2.4164456589310235</v>
      </c>
      <c r="J24" s="8"/>
      <c r="K24" s="8">
        <f t="shared" si="1"/>
        <v>3.0976209277168976</v>
      </c>
      <c r="L24" s="8">
        <f t="shared" si="2"/>
        <v>1.2822385211185674</v>
      </c>
      <c r="M24" s="1"/>
      <c r="O24" s="5">
        <v>4.0762061403508776</v>
      </c>
      <c r="P24" s="5">
        <v>1.5162349507479027</v>
      </c>
      <c r="Q24" s="5"/>
      <c r="R24" s="8">
        <f t="shared" si="3"/>
        <v>1.0810784087921701</v>
      </c>
      <c r="S24" s="8">
        <f t="shared" si="4"/>
        <v>0.40213100404400015</v>
      </c>
      <c r="T24" s="1"/>
    </row>
    <row r="25" spans="1:20" x14ac:dyDescent="0.55000000000000004">
      <c r="A25" s="1"/>
      <c r="B25" s="5">
        <v>35.563000000000002</v>
      </c>
      <c r="C25" s="5">
        <v>62.349999999999994</v>
      </c>
      <c r="D25" s="5"/>
      <c r="E25" s="5">
        <v>27.4</v>
      </c>
      <c r="F25" s="5">
        <v>29.363</v>
      </c>
      <c r="G25" s="1"/>
      <c r="H25" s="8">
        <f t="shared" si="5"/>
        <v>0.79524770010331092</v>
      </c>
      <c r="I25" s="8">
        <f t="shared" si="0"/>
        <v>1.3942494756190824</v>
      </c>
      <c r="J25" s="8"/>
      <c r="K25" s="8">
        <f t="shared" si="1"/>
        <v>0.67824971966503378</v>
      </c>
      <c r="L25" s="8">
        <f t="shared" si="2"/>
        <v>0.72684111381475858</v>
      </c>
      <c r="M25" s="1"/>
      <c r="O25" s="5">
        <v>2.5165755919854287</v>
      </c>
      <c r="P25" s="5">
        <v>1.9828063697207476</v>
      </c>
      <c r="Q25" s="5"/>
      <c r="R25" s="8">
        <f t="shared" si="3"/>
        <v>0.66743816257404287</v>
      </c>
      <c r="S25" s="8">
        <f t="shared" si="4"/>
        <v>0.52587358963552511</v>
      </c>
      <c r="T25" s="1"/>
    </row>
    <row r="26" spans="1:20" x14ac:dyDescent="0.55000000000000004">
      <c r="A26" s="1"/>
      <c r="B26" s="5">
        <v>49.875</v>
      </c>
      <c r="C26" s="5">
        <v>39.713000000000001</v>
      </c>
      <c r="D26" s="5"/>
      <c r="E26" s="5">
        <v>27.488000000000007</v>
      </c>
      <c r="F26" s="5">
        <v>22.312999999999995</v>
      </c>
      <c r="G26" s="1"/>
      <c r="H26" s="8">
        <f t="shared" si="5"/>
        <v>1.1152877721973014</v>
      </c>
      <c r="I26" s="8">
        <f t="shared" si="0"/>
        <v>0.88804858741396353</v>
      </c>
      <c r="J26" s="8"/>
      <c r="K26" s="8">
        <f t="shared" si="1"/>
        <v>0.68042803993257128</v>
      </c>
      <c r="L26" s="8">
        <f t="shared" si="2"/>
        <v>0.55232795601773343</v>
      </c>
      <c r="M26" s="1"/>
      <c r="O26" s="5">
        <v>8.9906759906760012</v>
      </c>
      <c r="P26" s="5">
        <v>1.7298410829899942</v>
      </c>
      <c r="Q26" s="5"/>
      <c r="R26" s="8">
        <f t="shared" si="3"/>
        <v>2.3844784486609205</v>
      </c>
      <c r="S26" s="8">
        <f t="shared" si="4"/>
        <v>0.45878294204747222</v>
      </c>
      <c r="T26" s="1"/>
    </row>
    <row r="27" spans="1:20" x14ac:dyDescent="0.55000000000000004">
      <c r="A27" s="1"/>
      <c r="B27" s="5">
        <v>56.238</v>
      </c>
      <c r="C27" s="5">
        <v>32.211999999999996</v>
      </c>
      <c r="D27" s="5"/>
      <c r="E27" s="5">
        <v>25.049999999999997</v>
      </c>
      <c r="F27" s="5">
        <v>2.5760000000000005</v>
      </c>
      <c r="G27" s="1"/>
      <c r="H27" s="8">
        <f t="shared" si="5"/>
        <v>1.2575750121871045</v>
      </c>
      <c r="I27" s="8">
        <f t="shared" si="0"/>
        <v>0.72031377880740788</v>
      </c>
      <c r="J27" s="8"/>
      <c r="K27" s="8">
        <f t="shared" si="1"/>
        <v>0.62007866706602532</v>
      </c>
      <c r="L27" s="8">
        <f t="shared" si="2"/>
        <v>6.3765375104274713E-2</v>
      </c>
      <c r="M27" s="1"/>
      <c r="O27" s="5">
        <v>2.6501706484641638</v>
      </c>
      <c r="P27" s="5">
        <v>0.97911881394863232</v>
      </c>
      <c r="Q27" s="5"/>
      <c r="R27" s="8">
        <f t="shared" si="3"/>
        <v>0.70286981791915226</v>
      </c>
      <c r="S27" s="8">
        <f t="shared" si="4"/>
        <v>0.25967877309339138</v>
      </c>
      <c r="T27" s="1"/>
    </row>
    <row r="28" spans="1:20" x14ac:dyDescent="0.55000000000000004">
      <c r="A28" s="1"/>
      <c r="B28" s="5">
        <v>58.262000000000008</v>
      </c>
      <c r="C28" s="5">
        <v>63.163000000000004</v>
      </c>
      <c r="D28" s="5"/>
      <c r="E28" s="5">
        <v>40.626000000000005</v>
      </c>
      <c r="F28" s="5">
        <v>10.25</v>
      </c>
      <c r="G28" s="1"/>
      <c r="H28" s="8">
        <f t="shared" si="5"/>
        <v>1.3028350112031917</v>
      </c>
      <c r="I28" s="8">
        <f t="shared" si="0"/>
        <v>1.4124295048681335</v>
      </c>
      <c r="J28" s="8"/>
      <c r="K28" s="8">
        <f t="shared" si="1"/>
        <v>1.0056413544201337</v>
      </c>
      <c r="L28" s="8">
        <f t="shared" si="2"/>
        <v>0.25372480388929181</v>
      </c>
      <c r="M28" s="1"/>
      <c r="O28" s="5">
        <v>1.5558197341402789</v>
      </c>
      <c r="P28" s="5">
        <v>0.78647594278283495</v>
      </c>
      <c r="Q28" s="5"/>
      <c r="R28" s="8">
        <f t="shared" si="3"/>
        <v>0.41262955420773872</v>
      </c>
      <c r="S28" s="8">
        <f t="shared" si="4"/>
        <v>0.208586644419264</v>
      </c>
      <c r="T28" s="1"/>
    </row>
    <row r="29" spans="1:20" x14ac:dyDescent="0.55000000000000004">
      <c r="A29" s="1"/>
      <c r="B29" s="5">
        <v>32.6</v>
      </c>
      <c r="C29" s="5">
        <v>34.911999999999999</v>
      </c>
      <c r="D29" s="5"/>
      <c r="E29" s="5">
        <v>16.75</v>
      </c>
      <c r="F29" s="5">
        <v>12.062000000000005</v>
      </c>
      <c r="G29" s="1"/>
      <c r="H29" s="8">
        <f t="shared" si="5"/>
        <v>0.72899010272946418</v>
      </c>
      <c r="I29" s="8">
        <f t="shared" si="0"/>
        <v>0.78069025970831452</v>
      </c>
      <c r="J29" s="8"/>
      <c r="K29" s="8">
        <f t="shared" si="1"/>
        <v>0.41462346001420858</v>
      </c>
      <c r="L29" s="8">
        <f t="shared" si="2"/>
        <v>0.29857839848903794</v>
      </c>
      <c r="M29" s="1"/>
      <c r="O29" s="5">
        <v>2.5714708493637173</v>
      </c>
      <c r="P29" s="5">
        <v>3.1989683124539421</v>
      </c>
      <c r="Q29" s="5"/>
      <c r="R29" s="8">
        <f t="shared" si="3"/>
        <v>0.68199730788057744</v>
      </c>
      <c r="S29" s="8">
        <f t="shared" si="4"/>
        <v>0.84842018630259697</v>
      </c>
      <c r="T29" s="1"/>
    </row>
    <row r="30" spans="1:20" x14ac:dyDescent="0.55000000000000004">
      <c r="A30" s="1"/>
      <c r="B30" s="5">
        <v>52.000999999999998</v>
      </c>
      <c r="C30" s="5">
        <v>33.237000000000002</v>
      </c>
      <c r="D30" s="5"/>
      <c r="E30" s="5">
        <v>28.900000000000002</v>
      </c>
      <c r="F30" s="5">
        <v>7.7880000000000003</v>
      </c>
      <c r="G30" s="1"/>
      <c r="H30" s="8">
        <f t="shared" si="5"/>
        <v>1.162828660491867</v>
      </c>
      <c r="I30" s="8">
        <f t="shared" si="0"/>
        <v>0.74323447989015956</v>
      </c>
      <c r="J30" s="8"/>
      <c r="K30" s="8">
        <f t="shared" si="1"/>
        <v>0.71538017877078386</v>
      </c>
      <c r="L30" s="8">
        <f t="shared" si="2"/>
        <v>0.19278134367705413</v>
      </c>
      <c r="M30" s="1"/>
      <c r="O30" s="5">
        <v>2.3141356822224108</v>
      </c>
      <c r="P30" s="5">
        <v>1.6247663551401874</v>
      </c>
      <c r="Q30" s="5"/>
      <c r="R30" s="8">
        <f t="shared" si="3"/>
        <v>0.61374769452921651</v>
      </c>
      <c r="S30" s="8">
        <f t="shared" si="4"/>
        <v>0.4309153574168379</v>
      </c>
      <c r="T30" s="1"/>
    </row>
    <row r="31" spans="1:20" x14ac:dyDescent="0.55000000000000004">
      <c r="A31" s="1"/>
      <c r="B31" s="5">
        <v>41.287999999999997</v>
      </c>
      <c r="C31" s="5">
        <v>18.074999999999999</v>
      </c>
      <c r="D31" s="5"/>
      <c r="E31" s="5">
        <v>24.924999999999997</v>
      </c>
      <c r="F31" s="5">
        <v>0.66300000000000026</v>
      </c>
      <c r="G31" s="1"/>
      <c r="H31" s="8">
        <f t="shared" si="5"/>
        <v>0.92326820127282561</v>
      </c>
      <c r="I31" s="8">
        <f t="shared" si="0"/>
        <v>0.40418699714217987</v>
      </c>
      <c r="J31" s="8"/>
      <c r="K31" s="8">
        <f t="shared" si="1"/>
        <v>0.61698446214054614</v>
      </c>
      <c r="L31" s="8">
        <f t="shared" si="2"/>
        <v>1.6411662924741516E-2</v>
      </c>
      <c r="M31" s="1"/>
      <c r="O31" s="5">
        <v>2.1455911705999764</v>
      </c>
      <c r="P31" s="5">
        <v>1.547906316536551</v>
      </c>
      <c r="Q31" s="5"/>
      <c r="R31" s="8">
        <f t="shared" si="3"/>
        <v>0.56904685601378502</v>
      </c>
      <c r="S31" s="8">
        <f t="shared" si="4"/>
        <v>0.41053078279712263</v>
      </c>
      <c r="T31" s="1"/>
    </row>
    <row r="32" spans="1:20" x14ac:dyDescent="0.55000000000000004">
      <c r="A32" s="1"/>
      <c r="B32" s="5">
        <v>35.975000000000001</v>
      </c>
      <c r="C32" s="5">
        <v>62.624999999999993</v>
      </c>
      <c r="D32" s="5"/>
      <c r="E32" s="5">
        <v>42.788000000000011</v>
      </c>
      <c r="F32" s="5">
        <v>6.0740000000000052</v>
      </c>
      <c r="G32" s="1"/>
      <c r="H32" s="8">
        <f t="shared" si="5"/>
        <v>0.80446070385559743</v>
      </c>
      <c r="I32" s="8">
        <f t="shared" si="0"/>
        <v>1.4003989320071377</v>
      </c>
      <c r="J32" s="8"/>
      <c r="K32" s="8">
        <f t="shared" si="1"/>
        <v>1.0591587228112216</v>
      </c>
      <c r="L32" s="8">
        <f t="shared" si="2"/>
        <v>0.1503536057388839</v>
      </c>
      <c r="M32" s="1"/>
      <c r="O32" s="5"/>
      <c r="P32" s="5">
        <v>1.9020618556701028</v>
      </c>
      <c r="Q32" s="5"/>
      <c r="R32" s="8"/>
      <c r="S32" s="8">
        <f t="shared" si="4"/>
        <v>0.50445878681079503</v>
      </c>
      <c r="T32" s="1"/>
    </row>
    <row r="33" spans="1:20" x14ac:dyDescent="0.55000000000000004">
      <c r="A33" s="1"/>
      <c r="B33" s="5">
        <v>26.976000000000003</v>
      </c>
      <c r="C33" s="5">
        <v>41.162000000000006</v>
      </c>
      <c r="D33" s="5"/>
      <c r="E33" s="5">
        <v>61.625</v>
      </c>
      <c r="F33" s="5">
        <v>12.125</v>
      </c>
      <c r="G33" s="1"/>
      <c r="H33" s="8">
        <f t="shared" si="5"/>
        <v>0.60322812917883517</v>
      </c>
      <c r="I33" s="8">
        <f t="shared" si="0"/>
        <v>0.92045063216411682</v>
      </c>
      <c r="J33" s="8"/>
      <c r="K33" s="8">
        <f t="shared" si="1"/>
        <v>1.5254430282612301</v>
      </c>
      <c r="L33" s="8">
        <f t="shared" si="2"/>
        <v>0.30013787777147938</v>
      </c>
      <c r="M33" s="1"/>
      <c r="O33" s="5"/>
      <c r="P33" s="5">
        <v>2.7028199566160525</v>
      </c>
      <c r="Q33" s="5"/>
      <c r="R33" s="8"/>
      <c r="S33" s="8">
        <f t="shared" si="4"/>
        <v>0.71683329972577969</v>
      </c>
      <c r="T33" s="1"/>
    </row>
    <row r="34" spans="1:20" x14ac:dyDescent="0.55000000000000004">
      <c r="A34" s="1"/>
      <c r="B34" s="5">
        <v>29.187000000000001</v>
      </c>
      <c r="C34" s="5">
        <v>41.936999999999998</v>
      </c>
      <c r="D34" s="5"/>
      <c r="E34" s="5">
        <v>29.938000000000002</v>
      </c>
      <c r="F34" s="5">
        <v>3.5870000000000015</v>
      </c>
      <c r="G34" s="1"/>
      <c r="H34" s="8">
        <f t="shared" si="5"/>
        <v>0.65266975853879972</v>
      </c>
      <c r="I34" s="8">
        <f t="shared" si="0"/>
        <v>0.93778091834863608</v>
      </c>
      <c r="J34" s="8"/>
      <c r="K34" s="8">
        <f t="shared" si="1"/>
        <v>0.74107445647196291</v>
      </c>
      <c r="L34" s="8">
        <f t="shared" si="2"/>
        <v>8.8791304541550264E-2</v>
      </c>
      <c r="M34" s="1"/>
      <c r="O34" s="5"/>
      <c r="P34" s="5">
        <v>1.0478011472275341</v>
      </c>
      <c r="Q34" s="5"/>
      <c r="R34" s="8"/>
      <c r="S34" s="8">
        <f t="shared" si="4"/>
        <v>0.27789448275494871</v>
      </c>
      <c r="T34" s="1"/>
    </row>
    <row r="35" spans="1:20" x14ac:dyDescent="0.55000000000000004">
      <c r="A35" s="1"/>
      <c r="B35" s="5">
        <v>37.25</v>
      </c>
      <c r="C35" s="5">
        <v>45.837000000000003</v>
      </c>
      <c r="D35" s="5"/>
      <c r="E35" s="5">
        <v>23.775000000000002</v>
      </c>
      <c r="F35" s="5">
        <v>1.5500000000000007</v>
      </c>
      <c r="G35" s="1"/>
      <c r="H35" s="8">
        <f t="shared" si="5"/>
        <v>0.83297181983658097</v>
      </c>
      <c r="I35" s="8">
        <f t="shared" si="0"/>
        <v>1.0249913907610568</v>
      </c>
      <c r="J35" s="8"/>
      <c r="K35" s="8">
        <f t="shared" si="1"/>
        <v>0.58851777682613793</v>
      </c>
      <c r="L35" s="8">
        <f t="shared" si="2"/>
        <v>3.8368141075941706E-2</v>
      </c>
      <c r="M35" s="1"/>
      <c r="O35" s="5"/>
      <c r="Q35" s="5"/>
      <c r="R35" s="5"/>
      <c r="S35" s="1"/>
      <c r="T35" s="1"/>
    </row>
    <row r="36" spans="1:20" x14ac:dyDescent="0.55000000000000004">
      <c r="A36" s="1"/>
      <c r="B36" s="5">
        <v>84.975999999999999</v>
      </c>
      <c r="C36" s="5">
        <v>52.625</v>
      </c>
      <c r="D36" s="5"/>
      <c r="E36" s="5">
        <v>84.361999999999995</v>
      </c>
      <c r="F36" s="5">
        <v>0.3879999999999999</v>
      </c>
      <c r="G36" s="1"/>
      <c r="H36" s="8">
        <f t="shared" si="5"/>
        <v>1.9002043855686794</v>
      </c>
      <c r="I36" s="8">
        <f t="shared" si="0"/>
        <v>1.1767823360778544</v>
      </c>
      <c r="J36" s="8"/>
      <c r="K36" s="8">
        <f t="shared" si="1"/>
        <v>2.0882665273861889</v>
      </c>
      <c r="L36" s="8">
        <f t="shared" si="2"/>
        <v>9.6044120886873367E-3</v>
      </c>
      <c r="M36" s="1"/>
      <c r="O36" s="5"/>
      <c r="Q36" s="5"/>
      <c r="R36" s="5"/>
      <c r="S36" s="1"/>
      <c r="T36" s="1"/>
    </row>
    <row r="37" spans="1:20" x14ac:dyDescent="0.55000000000000004">
      <c r="A37" s="1"/>
      <c r="B37" s="5">
        <v>55.986999999999995</v>
      </c>
      <c r="C37" s="5">
        <v>98.825000000000003</v>
      </c>
      <c r="D37" s="5"/>
      <c r="E37" s="5">
        <v>46.337999999999994</v>
      </c>
      <c r="F37" s="5">
        <v>38.850999999999999</v>
      </c>
      <c r="G37" s="1"/>
      <c r="H37" s="8">
        <f t="shared" si="5"/>
        <v>1.2519622356292794</v>
      </c>
      <c r="I37" s="8">
        <f t="shared" si="0"/>
        <v>2.2098910092711441</v>
      </c>
      <c r="J37" s="8"/>
      <c r="K37" s="8">
        <f t="shared" si="1"/>
        <v>1.1470341426948296</v>
      </c>
      <c r="L37" s="8">
        <f t="shared" si="2"/>
        <v>0.96170364447832946</v>
      </c>
      <c r="M37" s="1"/>
      <c r="O37" s="5"/>
      <c r="Q37" s="5"/>
      <c r="R37" s="5"/>
      <c r="S37" s="1"/>
      <c r="T37" s="1"/>
    </row>
    <row r="38" spans="1:20" x14ac:dyDescent="0.55000000000000004">
      <c r="A38" s="1"/>
      <c r="B38" s="5">
        <v>43.987000000000002</v>
      </c>
      <c r="C38" s="5">
        <v>13.675000000000001</v>
      </c>
      <c r="D38" s="5"/>
      <c r="E38" s="5">
        <v>35.838000000000008</v>
      </c>
      <c r="F38" s="5">
        <v>3.8870000000000005</v>
      </c>
      <c r="G38" s="1"/>
      <c r="H38" s="8">
        <f t="shared" si="5"/>
        <v>0.98362232051413934</v>
      </c>
      <c r="I38" s="8">
        <f t="shared" si="0"/>
        <v>0.30579569493329517</v>
      </c>
      <c r="J38" s="8"/>
      <c r="K38" s="8">
        <f t="shared" si="1"/>
        <v>0.88712092895457972</v>
      </c>
      <c r="L38" s="8">
        <f t="shared" si="2"/>
        <v>9.6217396362700242E-2</v>
      </c>
      <c r="M38" s="1"/>
      <c r="O38" s="5"/>
      <c r="Q38" s="5"/>
      <c r="R38" s="5"/>
      <c r="S38" s="1"/>
      <c r="T38" s="1"/>
    </row>
    <row r="39" spans="1:20" x14ac:dyDescent="0.55000000000000004">
      <c r="A39" s="1"/>
      <c r="B39" s="5">
        <v>56.2</v>
      </c>
      <c r="C39" s="5">
        <v>13.611999999999998</v>
      </c>
      <c r="D39" s="5"/>
      <c r="E39" s="5">
        <v>19.350000000000001</v>
      </c>
      <c r="F39" s="5">
        <v>22.536999999999999</v>
      </c>
      <c r="G39" s="1"/>
      <c r="H39" s="8">
        <f t="shared" si="5"/>
        <v>1.2567252691225732</v>
      </c>
      <c r="I39" s="8">
        <f t="shared" si="0"/>
        <v>0.30438691037894067</v>
      </c>
      <c r="J39" s="8"/>
      <c r="K39" s="8">
        <f t="shared" si="1"/>
        <v>0.47898292246417534</v>
      </c>
      <c r="L39" s="8">
        <f t="shared" si="2"/>
        <v>0.55787277124419221</v>
      </c>
      <c r="M39" s="1"/>
      <c r="O39" s="5"/>
      <c r="Q39" s="5"/>
      <c r="R39" s="5"/>
      <c r="S39" s="1"/>
      <c r="T39" s="1"/>
    </row>
    <row r="40" spans="1:20" x14ac:dyDescent="0.55000000000000004">
      <c r="A40" s="1"/>
      <c r="B40" s="5">
        <v>35.687000000000005</v>
      </c>
      <c r="C40" s="5">
        <v>16.774000000000001</v>
      </c>
      <c r="D40" s="5"/>
      <c r="E40" s="5">
        <v>22.911999999999999</v>
      </c>
      <c r="F40" s="5">
        <v>21.963000000000001</v>
      </c>
      <c r="G40" s="1"/>
      <c r="H40" s="8">
        <f t="shared" si="5"/>
        <v>0.79802054589283411</v>
      </c>
      <c r="I40" s="8">
        <f t="shared" si="0"/>
        <v>0.37509447801178014</v>
      </c>
      <c r="J40" s="8"/>
      <c r="K40" s="8">
        <f t="shared" si="1"/>
        <v>0.56715538602062965</v>
      </c>
      <c r="L40" s="8">
        <f t="shared" si="2"/>
        <v>0.5436641822263919</v>
      </c>
      <c r="M40" s="1"/>
      <c r="O40" s="5"/>
      <c r="Q40" s="5"/>
      <c r="R40" s="5"/>
      <c r="S40" s="1"/>
      <c r="T40" s="1"/>
    </row>
    <row r="41" spans="1:20" x14ac:dyDescent="0.55000000000000004">
      <c r="A41" s="1"/>
      <c r="B41" s="5">
        <v>54.424999999999997</v>
      </c>
      <c r="C41" s="5">
        <v>22.238</v>
      </c>
      <c r="D41" s="5"/>
      <c r="E41" s="5">
        <v>41.387000000000008</v>
      </c>
      <c r="F41" s="5">
        <v>15.575999999999997</v>
      </c>
      <c r="G41" s="1"/>
      <c r="H41" s="8">
        <f t="shared" si="5"/>
        <v>1.2170333233451254</v>
      </c>
      <c r="I41" s="8">
        <f t="shared" si="0"/>
        <v>0.4972785860275406</v>
      </c>
      <c r="J41" s="8"/>
      <c r="K41" s="8">
        <f t="shared" si="1"/>
        <v>1.024478874006451</v>
      </c>
      <c r="L41" s="8">
        <f t="shared" si="2"/>
        <v>0.38556268735410815</v>
      </c>
      <c r="M41" s="1"/>
      <c r="O41" s="5"/>
      <c r="Q41" s="5"/>
      <c r="R41" s="5"/>
      <c r="S41" s="1"/>
      <c r="T41" s="1"/>
    </row>
    <row r="42" spans="1:20" x14ac:dyDescent="0.55000000000000004">
      <c r="A42" s="1"/>
      <c r="B42" s="5">
        <v>44.2</v>
      </c>
      <c r="C42" s="5">
        <v>10.35</v>
      </c>
      <c r="D42" s="5"/>
      <c r="E42" s="5">
        <v>39.350000000000009</v>
      </c>
      <c r="F42" s="5">
        <v>-0.47500000000000142</v>
      </c>
      <c r="G42" s="1"/>
      <c r="H42" s="8">
        <f t="shared" si="5"/>
        <v>0.9883853540074331</v>
      </c>
      <c r="I42" s="8">
        <f t="shared" si="0"/>
        <v>0.2314431767868084</v>
      </c>
      <c r="J42" s="8"/>
      <c r="K42" s="8">
        <f t="shared" si="1"/>
        <v>0.9740557105408425</v>
      </c>
      <c r="L42" s="8">
        <f t="shared" si="2"/>
        <v>-1.1757978716820876E-2</v>
      </c>
      <c r="M42" s="1"/>
      <c r="O42" s="5"/>
      <c r="Q42" s="5"/>
      <c r="R42" s="5"/>
      <c r="S42" s="1"/>
      <c r="T42" s="1"/>
    </row>
    <row r="43" spans="1:20" x14ac:dyDescent="0.55000000000000004">
      <c r="A43" s="1"/>
      <c r="B43" s="5">
        <v>47.750999999999998</v>
      </c>
      <c r="C43" s="5">
        <v>27.612000000000002</v>
      </c>
      <c r="D43" s="5"/>
      <c r="E43" s="5">
        <v>29.988</v>
      </c>
      <c r="F43" s="5">
        <v>9.5879999999999974</v>
      </c>
      <c r="G43" s="1"/>
      <c r="H43" s="8">
        <f t="shared" si="5"/>
        <v>1.0677916072219216</v>
      </c>
      <c r="I43" s="8">
        <f t="shared" si="0"/>
        <v>0.61745014467993764</v>
      </c>
      <c r="J43" s="8"/>
      <c r="K43" s="8">
        <f t="shared" si="1"/>
        <v>0.74231213844215449</v>
      </c>
      <c r="L43" s="8">
        <f t="shared" si="2"/>
        <v>0.23733789460395407</v>
      </c>
      <c r="M43" s="1"/>
      <c r="O43" s="5"/>
      <c r="Q43" s="5"/>
      <c r="R43" s="5"/>
      <c r="S43" s="1"/>
      <c r="T43" s="1"/>
    </row>
    <row r="44" spans="1:20" x14ac:dyDescent="0.55000000000000004">
      <c r="A44" s="1"/>
      <c r="B44" s="5">
        <v>36.150999999999996</v>
      </c>
      <c r="C44" s="5">
        <v>27.262</v>
      </c>
      <c r="D44" s="5"/>
      <c r="E44" s="5">
        <v>75.474000000000018</v>
      </c>
      <c r="F44" s="5">
        <v>15.688000000000002</v>
      </c>
      <c r="G44" s="1"/>
      <c r="H44" s="8">
        <f t="shared" si="5"/>
        <v>0.80839635594395265</v>
      </c>
      <c r="I44" s="8">
        <f t="shared" si="0"/>
        <v>0.60962356382241267</v>
      </c>
      <c r="J44" s="8"/>
      <c r="K44" s="8">
        <f t="shared" si="1"/>
        <v>1.8682561803649187</v>
      </c>
      <c r="L44" s="8">
        <f t="shared" si="2"/>
        <v>0.38833509496733765</v>
      </c>
      <c r="M44" s="1"/>
      <c r="O44" s="5"/>
      <c r="Q44" s="5"/>
      <c r="R44" s="5"/>
      <c r="S44" s="1"/>
      <c r="T44" s="1"/>
    </row>
    <row r="45" spans="1:20" x14ac:dyDescent="0.55000000000000004">
      <c r="A45" s="1"/>
      <c r="B45" s="5">
        <v>40.887999999999998</v>
      </c>
      <c r="C45" s="5">
        <v>27.087</v>
      </c>
      <c r="D45" s="5"/>
      <c r="E45" s="5">
        <v>35.525000000000006</v>
      </c>
      <c r="F45" s="5">
        <v>2.1879999999999988</v>
      </c>
      <c r="G45" s="1"/>
      <c r="H45" s="8">
        <f t="shared" si="5"/>
        <v>0.91432353743565431</v>
      </c>
      <c r="I45" s="8">
        <f t="shared" si="0"/>
        <v>0.60571027339365013</v>
      </c>
      <c r="J45" s="8"/>
      <c r="K45" s="8">
        <f t="shared" si="1"/>
        <v>0.87937303982117987</v>
      </c>
      <c r="L45" s="8">
        <f t="shared" si="2"/>
        <v>5.4160963015587336E-2</v>
      </c>
      <c r="M45" s="1"/>
      <c r="O45" s="5"/>
      <c r="Q45" s="5"/>
      <c r="R45" s="5"/>
      <c r="S45" s="1"/>
      <c r="T45" s="1"/>
    </row>
    <row r="46" spans="1:20" x14ac:dyDescent="0.55000000000000004">
      <c r="A46" s="1"/>
      <c r="B46" s="5">
        <v>39.563000000000002</v>
      </c>
      <c r="C46" s="5">
        <v>33.513000000000005</v>
      </c>
      <c r="D46" s="5"/>
      <c r="E46" s="5">
        <v>45.975000000000009</v>
      </c>
      <c r="F46" s="5">
        <v>4.4000000000000021</v>
      </c>
      <c r="G46" s="1"/>
      <c r="H46" s="8">
        <f t="shared" si="5"/>
        <v>0.88469433847502432</v>
      </c>
      <c r="I46" s="8">
        <f t="shared" si="0"/>
        <v>0.74940629793780789</v>
      </c>
      <c r="J46" s="8"/>
      <c r="K46" s="8">
        <f t="shared" si="1"/>
        <v>1.1380485715912385</v>
      </c>
      <c r="L46" s="8">
        <f t="shared" si="2"/>
        <v>0.10891601337686679</v>
      </c>
      <c r="M46" s="1"/>
      <c r="O46" s="5"/>
      <c r="Q46" s="5"/>
      <c r="R46" s="5"/>
      <c r="S46" s="1"/>
      <c r="T46" s="1"/>
    </row>
    <row r="47" spans="1:20" x14ac:dyDescent="0.55000000000000004">
      <c r="A47" s="1"/>
      <c r="B47" s="5"/>
      <c r="C47" s="5"/>
      <c r="D47" s="5"/>
      <c r="E47" s="5"/>
      <c r="F47" s="5"/>
      <c r="G47" s="1"/>
      <c r="H47" s="1"/>
      <c r="I47" s="1"/>
      <c r="J47" s="1"/>
      <c r="K47" s="1"/>
      <c r="L47" s="1"/>
      <c r="M47" s="1"/>
      <c r="O47" s="1"/>
      <c r="Q47" s="1"/>
      <c r="R47" s="5"/>
      <c r="S47" s="1"/>
      <c r="T47" s="1"/>
    </row>
    <row r="48" spans="1:20" x14ac:dyDescent="0.55000000000000004">
      <c r="A48" s="9" t="s">
        <v>1</v>
      </c>
      <c r="B48" s="6">
        <f>AVERAGE(B3:B46)</f>
        <v>44.719409090909089</v>
      </c>
      <c r="C48" s="6"/>
      <c r="D48" s="6"/>
      <c r="E48" s="6">
        <f>AVERAGE(E3:E46)</f>
        <v>40.39811363636364</v>
      </c>
      <c r="F48" s="6"/>
      <c r="G48" s="6"/>
      <c r="H48" s="9">
        <f>AVERAGE(H3:H46)</f>
        <v>1.0000002032878146</v>
      </c>
      <c r="I48" s="9">
        <f>AVERAGE(I3:I46)</f>
        <v>0.98561149177883778</v>
      </c>
      <c r="J48" s="6"/>
      <c r="K48" s="9">
        <f>AVERAGE(K3:K46)</f>
        <v>1.0000003375496282</v>
      </c>
      <c r="L48" s="9">
        <f>AVERAGE(L3:L46)</f>
        <v>0.32068283589394736</v>
      </c>
      <c r="M48" s="2"/>
      <c r="N48" s="3"/>
      <c r="O48" s="9">
        <f>AVERAGE(O3:O46)</f>
        <v>3.7704882097583536</v>
      </c>
      <c r="P48" s="9">
        <f>AVERAGE(P3:P46)</f>
        <v>1.9657404660757123</v>
      </c>
      <c r="Q48" s="3"/>
      <c r="R48" s="9">
        <f>AVERAGE(R3:R46)</f>
        <v>0.99999687302966533</v>
      </c>
      <c r="S48" s="9">
        <f>AVERAGE(S3:S46)</f>
        <v>0.52134742503002596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MIGELI</dc:creator>
  <cp:lastModifiedBy>MIGELI</cp:lastModifiedBy>
  <dcterms:created xsi:type="dcterms:W3CDTF">2023-03-13T16:26:34Z</dcterms:created>
  <dcterms:modified xsi:type="dcterms:W3CDTF">2023-03-20T11:34:43Z</dcterms:modified>
</cp:coreProperties>
</file>